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simon2\Documents\synchro Nextcloud\SFPB\2024 2025\plénière pôle ressources\"/>
    </mc:Choice>
  </mc:AlternateContent>
  <bookViews>
    <workbookView xWindow="0" yWindow="600" windowWidth="16380" windowHeight="8190" tabRatio="500"/>
  </bookViews>
  <sheets>
    <sheet name="Fiche structure" sheetId="1" r:id="rId1"/>
    <sheet name="Données" sheetId="2" r:id="rId2"/>
  </sheets>
  <definedNames>
    <definedName name="_xlnm._FilterDatabase" localSheetId="1" hidden="1">Données!$A$1:$J$20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9" i="1" l="1"/>
  <c r="B16" i="1"/>
  <c r="B12" i="1"/>
  <c r="P7" i="1"/>
  <c r="P9" i="1"/>
  <c r="P10" i="1"/>
  <c r="P6" i="1"/>
  <c r="B6" i="1"/>
  <c r="C2" i="1"/>
</calcChain>
</file>

<file path=xl/sharedStrings.xml><?xml version="1.0" encoding="utf-8"?>
<sst xmlns="http://schemas.openxmlformats.org/spreadsheetml/2006/main" count="184" uniqueCount="178">
  <si>
    <t>Nom de la structure</t>
  </si>
  <si>
    <t>Adresse</t>
  </si>
  <si>
    <t>Public accueilli</t>
  </si>
  <si>
    <t>Nom - Prénom</t>
  </si>
  <si>
    <t>Fonction</t>
  </si>
  <si>
    <t>N° tel</t>
  </si>
  <si>
    <t>Adresse  électronique</t>
  </si>
  <si>
    <t>Présentation du fonctionnement de la structure</t>
  </si>
  <si>
    <t>Comment et pourquoi saisir la structure ou le professionnel dans le cadre du pôle ressources?</t>
  </si>
  <si>
    <t>Questions et remarques</t>
  </si>
  <si>
    <t>SESSAD Gounot (Les Minguettes) - Sauvegarde 69</t>
  </si>
  <si>
    <t>enfants avec handicap trouble du comportement 0 à 20 ans</t>
  </si>
  <si>
    <t>DUNAND Camille</t>
  </si>
  <si>
    <t>Cheffe de service</t>
  </si>
  <si>
    <t>06 03 78 56 13</t>
  </si>
  <si>
    <t>camille.dunand@sauvegarde69.fr</t>
  </si>
  <si>
    <t>Territoire : Saint Fons Vénissieux Feyzin
Equipe pluridisciplinaire : médecin - AS - psychomotricien - Educateurs - Psychologues - chauffeur accompagnateur 
Objectif : 1 prise en charge hebdomadaire Educateur - psychomotricien de temps en temps - AS lien avec parents démarches MDPH</t>
  </si>
  <si>
    <t>Enfants avec notification MDPH + CAPE donc prise en charge de certains enfants en priorité
EPRC qui contacte pour des conseils techniques sur l'enfant</t>
  </si>
  <si>
    <t>Difficultés dans la communication avec le CMP</t>
  </si>
  <si>
    <t>DIME Jean Jacques Rousseau</t>
  </si>
  <si>
    <t>enfants de 12 à 20 ans - déficience légère, moyenne et troubles associés</t>
  </si>
  <si>
    <t>PRUVOST Robin</t>
  </si>
  <si>
    <t>Chef de service</t>
  </si>
  <si>
    <t>06 19 65 14 36</t>
  </si>
  <si>
    <t>robin.pruvost@fondation-ove.fr</t>
  </si>
  <si>
    <t>DIME: 
- Accueil de jour (enseignants spécialisés / éducateurs / éducateurs techniques / soin) 
Inclusion en collège Aragon (Vénissieux) et lycée (Grange blanche)
- Accueil de nuit: internat
- Accompagnement Sessad
Accompagnement vers l'autonomie et la vie d'adulte.
75 enfants de 12 à 20 ans - déficience légère, moyenne et troubles associés</t>
  </si>
  <si>
    <t>Echange avec l'EMAS (Vénissieux)</t>
  </si>
  <si>
    <t>Quelle suite après le collège?
Développer l'EMAS collège et lycée.
Travailler avec l'Education Nationale.
Possibilité d'être ressource.</t>
  </si>
  <si>
    <t>Maison de la métropole de Saint Fons</t>
  </si>
  <si>
    <t>couple avec ou sans enfant</t>
  </si>
  <si>
    <t>FERRAND Navine</t>
  </si>
  <si>
    <t>AS</t>
  </si>
  <si>
    <t>04 28 67 29 50</t>
  </si>
  <si>
    <t>naferrand@grandlyon.com</t>
  </si>
  <si>
    <t>9 travailleurs sociaux dont 2 spécialisés sur l'autonomie et les autres sont travailleurs sociaux polyvalents
Toute personne peut prendre rdv avec nous (près de Lidl) - problèmes financiers - accès aux droits - protection de l'enfance - accompagnement recherche de logement</t>
  </si>
  <si>
    <t>Ecoles peuvent transmettre nos coordonnées aux familles
IP 
+ aide dans la constitution des dossiers MDPH
Lien avec l'enseignant référent
PMI (0 à 6 ans)</t>
  </si>
  <si>
    <t>RAS</t>
  </si>
  <si>
    <t>maison de métropole PMI</t>
  </si>
  <si>
    <t>enfants 0-6 ans et femme enceinte</t>
  </si>
  <si>
    <t>Victoria FIRENE</t>
  </si>
  <si>
    <t>Infirmière puéricultrice</t>
  </si>
  <si>
    <t>06 25 01 81 71</t>
  </si>
  <si>
    <t>vfirenze@grandlyon.com</t>
  </si>
  <si>
    <t>La MDM comprend la PMI, le social, le service handicap et personne âgée. Sur la PMI, il y a 3 puéricultrices, 2 médecins, 1 sage-femme, 1 psychologue.
Professionnels par secteur: Victoria: Guehenno, M3E Véronique Carreaud: Valles, Veil et SDB Emilie Gat: parmentier et Allende</t>
  </si>
  <si>
    <t>La PMI a le suivi médical, elle assure la visite médicale à l'école. Peut accompagner au diagnostic, au montage du dossier MDMPH.  Lien avec les enseignants sur la prévention.</t>
  </si>
  <si>
    <t>Faire attention à la sectorisation pour appeler la bonne puér.</t>
  </si>
  <si>
    <t>PCPE Trait d'Union</t>
  </si>
  <si>
    <t>0-20 ans TSA</t>
  </si>
  <si>
    <t>Jenot Claire</t>
  </si>
  <si>
    <t>Cheffe service</t>
  </si>
  <si>
    <t>0686247678</t>
  </si>
  <si>
    <t>cjenot@irsam.fr</t>
  </si>
  <si>
    <t>- Evaluation des besoins et compétences des enfants, de leur famille et de leur environnement
- Accompagnement dans la mise en place de réponse aux besoins dans le système de droit commun 
- coordination des réponses et des accompagnements
- Guidance et soutien parentale 
- Guidance professionnelle</t>
  </si>
  <si>
    <t>Ressource sur le champs des TSA : évaluation, réseau,....
Ressource sur les dimensions de guidance parentale</t>
  </si>
  <si>
    <t>Juste une remarque : quel bel exemple de fonctionnement efficient d'un pôle ressource, Bravo !
Le rôle d'animation des acteurs sur le territoire dans la dimension est pleinement tenu et très appréciable à mon échelle et surement pour l'ensemble des autres partenaires.</t>
  </si>
  <si>
    <t>EDUCATION NATIONALE</t>
  </si>
  <si>
    <t>élèves de 2 à 11 ans / enseignants de 13 groupes scolaires</t>
  </si>
  <si>
    <t>GENECHESI Claire</t>
  </si>
  <si>
    <t>CPC</t>
  </si>
  <si>
    <t>06 61 78 69 92</t>
  </si>
  <si>
    <t>claire.genechesi@ac-lyon.fr</t>
  </si>
  <si>
    <t>IEN de circonscription :
--&gt; suivi des situations EBEP à haute intensité 
--&gt; collaboration équipe de circonscription : IEN, CPC, EPRC</t>
  </si>
  <si>
    <t>- Niveau 2 du protocole départemental pour :
--&gt; observation en classe d'un élève,
--&gt; conseils d'adaptation pédagogiques aux enseignants
--&gt; regards croisés avec EPRC et RASED</t>
  </si>
  <si>
    <t>- création d'un glossaire des structures partenaires avec missions principales pour repérer les nuances entre les structures</t>
  </si>
  <si>
    <t>Médecin EN</t>
  </si>
  <si>
    <t>Enfants de 5 à 18 ans</t>
  </si>
  <si>
    <t>REYNAUD Sylvie</t>
  </si>
  <si>
    <t>Médecin référent sur Saint Fons</t>
  </si>
  <si>
    <t>04 78 86 91 87</t>
  </si>
  <si>
    <t>ce.ia69-cmspierrebenite@ac-lyon.fr</t>
  </si>
  <si>
    <t>Nommé par l'académie sur plusieurs circonscriptions 
Médecin référent sur 5 circos - CMS centre médico scolaire 
CMS de Pierre Bénite</t>
  </si>
  <si>
    <t>Rôle de prévention 
Bilans en GS sur des élèves priorisés par l'équipe pédagogique - suivi des élèves en situation de handicap
Lien avec les familles 
PAI --&gt; soutien at aide pour certaines pathologies complexes</t>
  </si>
  <si>
    <t>.</t>
  </si>
  <si>
    <t>ITINOVA</t>
  </si>
  <si>
    <t>Les enfants de 0 à 20 ans</t>
  </si>
  <si>
    <t>Stephanie UGOLINI</t>
  </si>
  <si>
    <t>Chargé de mission école inclusive/ ccordinatrice d'EMAS sur bron/ co-pilote du DAR/ coordo d'un dispositif expérimental sur Bron / Adjoint de la commune/</t>
  </si>
  <si>
    <t>06.27.86.63.57</t>
  </si>
  <si>
    <t>s.ugolini@itinova.org</t>
  </si>
  <si>
    <t>Pole handicap/ pole précarité/  pôle personne âgée
DAR: 1 éduc, 1 enseignante, 
EMAS/ CAP: dispositif expérimental</t>
  </si>
  <si>
    <t>soutien et appui</t>
  </si>
  <si>
    <t>Coopération à développer</t>
  </si>
  <si>
    <t>Ecole SALVADOR ALLENDE</t>
  </si>
  <si>
    <t>élèves de 2 à 11 ans - classe CHAM - DAR</t>
  </si>
  <si>
    <t>PREMILLIEU  Isabelle</t>
  </si>
  <si>
    <t>Directrice</t>
  </si>
  <si>
    <t>04 72 21 19 72</t>
  </si>
  <si>
    <t>ce.0694190e@ac-lyon.fr</t>
  </si>
  <si>
    <t>Ecole maternelle et élémentaire</t>
  </si>
  <si>
    <t>Niveau 1</t>
  </si>
  <si>
    <t>Il est intéressant de pouvoir échanger avec des professionnels de différents secteurs.
Beaucoup de sigles à préciser.</t>
  </si>
  <si>
    <t>Mairie</t>
  </si>
  <si>
    <t>ATSEM</t>
  </si>
  <si>
    <t>DE SUSA Nadège</t>
  </si>
  <si>
    <t>Référente des ATSEM</t>
  </si>
  <si>
    <t>ndesusa@saintfons.fr</t>
  </si>
  <si>
    <t>Lien Atsem et directrice directeur école -</t>
  </si>
  <si>
    <t>Lien avec ATSEM important pour l'élève</t>
  </si>
  <si>
    <t>Etre plus présent dans les réunions pôle ressource si une classe maternelle est concernée par une situation</t>
  </si>
  <si>
    <t>Ecole M3E</t>
  </si>
  <si>
    <t>enfants de 2 à 11 ans</t>
  </si>
  <si>
    <t>Lionel Daneyrolle</t>
  </si>
  <si>
    <t>directeur</t>
  </si>
  <si>
    <t>0472893366</t>
  </si>
  <si>
    <t>ce.0693767m@ac-lyon.fr</t>
  </si>
  <si>
    <t>18 classes- 320 élèves- REP +
Coordonateur du PIAL de Saint Fons: 48 AESH et 115 élèves
Manque 2 à 3 AESH pour arriver à 4H de mutualisé
Une classe de 22 TPS.</t>
  </si>
  <si>
    <t>Peu appel au pôle ressources mais la fois où cela a été possible lien avec le SESSAD et le SITEPP OK</t>
  </si>
  <si>
    <t>A appris bcp de choses pendant la plénière.</t>
  </si>
  <si>
    <t>Education Nationale</t>
  </si>
  <si>
    <t>élèves de PS au CM2</t>
  </si>
  <si>
    <t>JOURNEE Chrystel</t>
  </si>
  <si>
    <t>Enseignante spécialisée à dominante pédagogique</t>
  </si>
  <si>
    <t>04-78-70-94-71 (Parmentier) 04-72-89-38-45 (SDB)</t>
  </si>
  <si>
    <t>chrystel.journee@ac-lyon.fr et rased.0693289a@ac-lyon.fr</t>
  </si>
  <si>
    <t>ES ADP apporte une aide aux élèves en difficultés de compréhension et d'apprentissages, sans difficultés relationnelles.
ES-ADP apporte également une aide aux enseignants sur les aménagements pédagogiques, la co-intervention et rédaction des PPRE.</t>
  </si>
  <si>
    <t>ES-ADP fait appel au pôle ressource quand le suivi de l'élève ne progresse pas. 
Cela se fait en coordination avec tous les membres du RASED, du directeur et de l'enseignant.</t>
  </si>
  <si>
    <t>rien de particulier</t>
  </si>
  <si>
    <t>Périscolaire - Ville de Saint Fons</t>
  </si>
  <si>
    <t>Enfants de 3 à 11 ans</t>
  </si>
  <si>
    <t>ROUSSET Guillaume</t>
  </si>
  <si>
    <t>06 18 20 34 17</t>
  </si>
  <si>
    <t>grousset@saint-fons.fr</t>
  </si>
  <si>
    <t>Accueil des enfants sur 3 temps périscolaires: 
- Accueil du matin 
- Pause méridienne: activités proposées
- Périscolaire dès 16h30: activités proposées + CLAS</t>
  </si>
  <si>
    <t>Etre associé aux réflexions quand les enfants concernés sont inscrits en cantine et au périscolaire: idée du partenariat / aménagement de l'accueil</t>
  </si>
  <si>
    <t>Manque de stabilité dans les équipes (difficultés de recrutements des animateurs): Comment avoir un lien durable entre Education Nationale et Mairie: fluidité sur l'accompagnement de l'élève ?</t>
  </si>
  <si>
    <t>Ecole Simone VEIL</t>
  </si>
  <si>
    <t>enfants de 3 à 10 ans</t>
  </si>
  <si>
    <t>MERCIER Gaëlle</t>
  </si>
  <si>
    <t>0472899780</t>
  </si>
  <si>
    <t>ce.0694299y@ac-lyon.fr</t>
  </si>
  <si>
    <t>Ecole primaire</t>
  </si>
  <si>
    <t>Directrice alerte soit dans des situations de prévention, soit gestion de crise, ou première scolarisation</t>
  </si>
  <si>
    <t>;</t>
  </si>
  <si>
    <t>TREMA -aide éducative administrative</t>
  </si>
  <si>
    <t>6 à 15 ans</t>
  </si>
  <si>
    <t>LARUE Aurélie</t>
  </si>
  <si>
    <t>Educatrice</t>
  </si>
  <si>
    <t>0617347605</t>
  </si>
  <si>
    <t>a.larue@entraide-lyon.com</t>
  </si>
  <si>
    <t>Actions de prévention et d'accompagnement socio-éducatif dans le champs de la protection de l'enfance dans le cadre de l'AEA (Aide Educative Administrative). L'équipe d'éducateur travaille avec les enfants (6/15 ans) et la famille. La Métropole nous confie la mission d'intervenir.
Nous intervenons de manière intensive (1 fois toutes les semaines à tous les 10 jours) et maximum 18 mois.</t>
  </si>
  <si>
    <t>Travail de partenariat. Intercompréhension école/famille. Proposition éducative adapté à la famille et à l'enfant (en terme de compréhension, de communication, action concrète)</t>
  </si>
  <si>
    <t>Le fait d'avoir un référent Pole Ressources, nous permet de se mettre à distance de l'urgence de l'école, de pouvoir avoir un tiers médiateur, et un SAS de confidentialité.</t>
  </si>
  <si>
    <t>de la TPS au CM2</t>
  </si>
  <si>
    <t>PINAT Christine</t>
  </si>
  <si>
    <t>Psychologue de l'éducation nationale</t>
  </si>
  <si>
    <t>0437600068</t>
  </si>
  <si>
    <t>christine.pinat@ac-lyon.fr</t>
  </si>
  <si>
    <t>Prévention en début d'année TPS/ Période de bilan psychologique pour les orientations SEGPA ou autre orientation, orientation sortie ULIS/ suivis d'enfants là il manque d'aide relationnelle en maternelle, langage en groupe/ suivis individuels/ fin d'année GS/CP et liaison CM2/ 6ème avec aide pédagogique.
Dans une des 3 écoles il y a une ULIS.</t>
  </si>
  <si>
    <t>Au coeur de la boucle, saisie en 1er. Sollicitation davantage sur les adultes et cela amène des confusions.</t>
  </si>
  <si>
    <t>Il serait intéressant d'orienter les adultes sur d'autres lieux d'écoute une fois l'urgence passée et détachée de l'école.0</t>
  </si>
  <si>
    <t>DAR</t>
  </si>
  <si>
    <t>Enfants TSA de 6 à 10 ans sans déficience intellectuelle: 10 élèves max</t>
  </si>
  <si>
    <t>STREIT Marie</t>
  </si>
  <si>
    <t>Enseignante DAR</t>
  </si>
  <si>
    <t>07 71 68 10 62</t>
  </si>
  <si>
    <t>mstreit@ac-lyon.fr</t>
  </si>
  <si>
    <t>Dispositif dans l'école Allende qui accompagne les élèves à gagner en autonomie et à s'auto-réguler.
Educatrice spécialisée dans l'autisme
Neuropsychologue</t>
  </si>
  <si>
    <t>Personne ressource dans l'autisme et dans l'auto-régulation.</t>
  </si>
  <si>
    <t>Pas de DAR à la sortie de l'école primaire: quelle suite?</t>
  </si>
  <si>
    <t>RASED</t>
  </si>
  <si>
    <t>Maternelle et élémentaire</t>
  </si>
  <si>
    <t>VALENTINO Valerie</t>
  </si>
  <si>
    <t>0781743900</t>
  </si>
  <si>
    <t>ce.0693629v@ac-lyon.fr</t>
  </si>
  <si>
    <t>Ecole Elementaire</t>
  </si>
  <si>
    <t>Via la saisie de l'IEN
Dans le cas de situations particulières (adaptation à la scolarité, situations difficiles,...) persistantes malgré les adaptations mise sen place par  l'équipe pédagogique
Pour distancier, croiser les regards</t>
  </si>
  <si>
    <t>Rôle important du pole ressource dans l'accompagnement de l'élève/ la famille en parallèle de l'accompagnement de l'équipe/l'enseignant</t>
  </si>
  <si>
    <t>Education nationale</t>
  </si>
  <si>
    <t>Enfants de 2 à 12 ans</t>
  </si>
  <si>
    <t>GUIMO Véronique</t>
  </si>
  <si>
    <t>Psychologue Education Nationale</t>
  </si>
  <si>
    <t>04 78 70 94 71 / 04 72 89 38 45</t>
  </si>
  <si>
    <t>veronique.guimo@ac-lyon.fr</t>
  </si>
  <si>
    <t>Réseau d'Aides Spécialisées aux Elèves en Difficulté.
Le/la psychologue EN intervient dans l'analyse des difficultés du développement et des apprentissages d'une part. Les difficultés relationnelles, comportementales et d'adaptation à l'école sont aussi concernées ainsi que l'accompagnement parental et familial. Le/la psychologue réalise également des bilans et participe au suivi et à la constitution des dossiers handicap,  fait le lien avec les différents partenaires et les familles, accompagne les situations de crise.</t>
  </si>
  <si>
    <t>Par mail et par téléphone.</t>
  </si>
  <si>
    <t>Synthèses régulières entre les membres du RASED</t>
  </si>
  <si>
    <t xml:space="preserve">Choisir un organisme : </t>
  </si>
  <si>
    <t>3 allée Emile Gounot
69200 VENISSIEUX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</si>
</sst>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0"/>
      <name val="Arial"/>
      <charset val="1"/>
    </font>
    <font>
      <sz val="10"/>
      <name val="Arial"/>
      <charset val="1"/>
    </font>
    <font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" borderId="2" xfId="0" applyFill="1" applyBorder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Border="1" applyAlignment="1"/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1"/>
  <sheetViews>
    <sheetView tabSelected="1" zoomScale="94" zoomScaleNormal="110" workbookViewId="0">
      <selection activeCell="AE3" sqref="AE3"/>
    </sheetView>
  </sheetViews>
  <sheetFormatPr baseColWidth="10" defaultColWidth="11.5703125" defaultRowHeight="12.75" x14ac:dyDescent="0.2"/>
  <cols>
    <col min="1" max="29" width="2.85546875" customWidth="1"/>
    <col min="31" max="31" width="46.28515625" customWidth="1"/>
  </cols>
  <sheetData>
    <row r="1" spans="2:31" ht="15" customHeight="1" thickBot="1" x14ac:dyDescent="0.25"/>
    <row r="2" spans="2:31" ht="13.5" thickBot="1" x14ac:dyDescent="0.25">
      <c r="C2" s="6" t="str">
        <f>VLOOKUP(AE3,Données!A2:M88,1,FALSE)</f>
        <v>Ecole M3E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"/>
      <c r="AE2" s="4" t="s">
        <v>176</v>
      </c>
    </row>
    <row r="3" spans="2:31" ht="13.5" thickBot="1" x14ac:dyDescent="0.25"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/>
      <c r="AE3" s="5" t="s">
        <v>99</v>
      </c>
    </row>
    <row r="4" spans="2:31" ht="13.5" thickBot="1" x14ac:dyDescent="0.25"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</row>
    <row r="6" spans="2:31" ht="15" x14ac:dyDescent="0.2">
      <c r="B6" s="16" t="str">
        <f>"Adresse : 
"&amp;VLOOKUP(AE3,Données!A2:M88,2,FALSE)</f>
        <v xml:space="preserve">Adresse : 
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P6" s="27" t="str">
        <f>"Partenaire : "&amp;VLOOKUP(AE3,Données!A2:K172,4,FALSE)</f>
        <v>Partenaire : Lionel Daneyrolle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9"/>
    </row>
    <row r="7" spans="2:31" ht="15" x14ac:dyDescent="0.2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P7" s="30" t="str">
        <f>VLOOKUP(AE3,Données!A2:K172,5,FALSE)</f>
        <v>directeur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</row>
    <row r="8" spans="2:31" x14ac:dyDescent="0.2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2:31" ht="15" x14ac:dyDescent="0.2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P9" s="27" t="str">
        <f>"Tel : "&amp;VLOOKUP(AE3,Données!A2:K172,6,FALSE)</f>
        <v>Tel : 0472893366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9"/>
    </row>
    <row r="10" spans="2:31" ht="15" x14ac:dyDescent="0.2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P10" s="33" t="str">
        <f>"@ : "&amp;VLOOKUP(AE3,Données!A2:K172,7,FALSE)</f>
        <v>@ : ce.0693767m@ac-lyon.fr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5"/>
    </row>
    <row r="12" spans="2:31" x14ac:dyDescent="0.2">
      <c r="B12" s="36" t="str">
        <f>"Public accueilli : "&amp;VLOOKUP(AE3,Données!A2:K172,3,FALSE)</f>
        <v>Public accueilli : enfants de 2 à 11 ans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8"/>
    </row>
    <row r="13" spans="2:31" x14ac:dyDescent="0.2"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1"/>
    </row>
    <row r="14" spans="2:31" x14ac:dyDescent="0.2"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</row>
    <row r="15" spans="2:31" x14ac:dyDescent="0.2"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2:31" ht="12.75" customHeight="1" x14ac:dyDescent="0.2">
      <c r="B16" s="36" t="str">
        <f>"Présentation du fonctionnement : 
"&amp;VLOOKUP(AE3,Données!A2:K172,8,FALSE)</f>
        <v>Présentation du fonctionnement : 
18 classes- 320 élèves- REP +
Coordonateur du PIAL de Saint Fons: 48 AESH et 115 élèves
Manque 2 à 3 AESH pour arriver à 4H de mutualisé
Une classe de 22 TPS.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8"/>
    </row>
    <row r="17" spans="2:28" x14ac:dyDescent="0.2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1"/>
    </row>
    <row r="18" spans="2:28" x14ac:dyDescent="0.2"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1"/>
    </row>
    <row r="19" spans="2:28" x14ac:dyDescent="0.2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1"/>
    </row>
    <row r="20" spans="2:28" x14ac:dyDescent="0.2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1"/>
    </row>
    <row r="21" spans="2:28" x14ac:dyDescent="0.2"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1"/>
    </row>
    <row r="22" spans="2:28" x14ac:dyDescent="0.2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1"/>
    </row>
    <row r="23" spans="2:28" x14ac:dyDescent="0.2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1"/>
    </row>
    <row r="24" spans="2:28" x14ac:dyDescent="0.2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1"/>
    </row>
    <row r="25" spans="2:28" x14ac:dyDescent="0.2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1"/>
    </row>
    <row r="26" spans="2:28" x14ac:dyDescent="0.2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1"/>
    </row>
    <row r="27" spans="2:28" x14ac:dyDescent="0.2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4"/>
    </row>
    <row r="29" spans="2:28" x14ac:dyDescent="0.2">
      <c r="B29" s="36" t="str">
        <f>"Comment et pourquoi saisir la structure ? 
"&amp;VLOOKUP(AE3,Données!A2:K172,9,FALSE)</f>
        <v>Comment et pourquoi saisir la structure ? 
Peu appel au pôle ressources mais la fois où cela a été possible lien avec le SESSAD et le SITEPP OK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8"/>
    </row>
    <row r="30" spans="2:28" x14ac:dyDescent="0.2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1"/>
    </row>
    <row r="31" spans="2:28" x14ac:dyDescent="0.2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1"/>
    </row>
    <row r="32" spans="2:28" x14ac:dyDescent="0.2"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1"/>
    </row>
    <row r="33" spans="2:28" x14ac:dyDescent="0.2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1"/>
    </row>
    <row r="34" spans="2:28" x14ac:dyDescent="0.2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1"/>
    </row>
    <row r="35" spans="2:28" x14ac:dyDescent="0.2"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1"/>
    </row>
    <row r="36" spans="2:28" x14ac:dyDescent="0.2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1"/>
    </row>
    <row r="37" spans="2:28" x14ac:dyDescent="0.2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1"/>
    </row>
    <row r="38" spans="2:28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1"/>
    </row>
    <row r="39" spans="2:28" x14ac:dyDescent="0.2"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1"/>
    </row>
    <row r="40" spans="2:28" x14ac:dyDescent="0.2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1"/>
    </row>
    <row r="41" spans="2:28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4"/>
    </row>
  </sheetData>
  <mergeCells count="9">
    <mergeCell ref="B29:AB41"/>
    <mergeCell ref="P7:AB7"/>
    <mergeCell ref="P9:AB9"/>
    <mergeCell ref="P10:AB10"/>
    <mergeCell ref="B12:AB14"/>
    <mergeCell ref="B16:AB27"/>
    <mergeCell ref="C2:AA4"/>
    <mergeCell ref="B6:N10"/>
    <mergeCell ref="P6:AB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Données!$A$2:$A$30</xm:f>
          </x14:formula1>
          <xm:sqref>AE3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opLeftCell="G1" zoomScale="58" zoomScaleNormal="110" workbookViewId="0">
      <selection activeCell="B3" sqref="B3"/>
    </sheetView>
  </sheetViews>
  <sheetFormatPr baseColWidth="10" defaultColWidth="9.28515625" defaultRowHeight="12.75" x14ac:dyDescent="0.2"/>
  <cols>
    <col min="1" max="1" width="26.85546875" customWidth="1"/>
    <col min="2" max="3" width="34.7109375" customWidth="1"/>
    <col min="4" max="4" width="23" customWidth="1"/>
    <col min="5" max="5" width="43.85546875" customWidth="1"/>
    <col min="6" max="6" width="53.7109375" customWidth="1"/>
    <col min="7" max="7" width="62.5703125" customWidth="1"/>
    <col min="8" max="8" width="111.7109375" customWidth="1"/>
    <col min="9" max="9" width="50.42578125" customWidth="1"/>
    <col min="10" max="10" width="56.5703125" customWidth="1"/>
    <col min="1021" max="1024" width="11.5703125" customWidth="1"/>
  </cols>
  <sheetData>
    <row r="1" spans="1:1024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24" s="3" customFormat="1" ht="51" x14ac:dyDescent="0.2">
      <c r="A2" s="2" t="s">
        <v>10</v>
      </c>
      <c r="B2" s="15" t="s">
        <v>177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AMG2"/>
      <c r="AMH2"/>
      <c r="AMI2"/>
      <c r="AMJ2"/>
    </row>
    <row r="3" spans="1:1024" s="3" customFormat="1" ht="89.25" x14ac:dyDescent="0.2">
      <c r="A3" s="2" t="s">
        <v>19</v>
      </c>
      <c r="B3" s="2"/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25</v>
      </c>
      <c r="I3" s="2" t="s">
        <v>26</v>
      </c>
      <c r="J3" s="2" t="s">
        <v>27</v>
      </c>
      <c r="AMG3"/>
      <c r="AMH3"/>
      <c r="AMI3"/>
      <c r="AMJ3"/>
    </row>
    <row r="4" spans="1:1024" s="3" customFormat="1" ht="63.75" x14ac:dyDescent="0.2">
      <c r="A4" s="2" t="s">
        <v>28</v>
      </c>
      <c r="B4" s="2"/>
      <c r="C4" s="2" t="s">
        <v>29</v>
      </c>
      <c r="D4" s="2" t="s">
        <v>30</v>
      </c>
      <c r="E4" s="2" t="s">
        <v>31</v>
      </c>
      <c r="F4" s="2" t="s">
        <v>32</v>
      </c>
      <c r="G4" s="2" t="s">
        <v>33</v>
      </c>
      <c r="H4" s="2" t="s">
        <v>34</v>
      </c>
      <c r="I4" s="2" t="s">
        <v>35</v>
      </c>
      <c r="J4" s="2" t="s">
        <v>36</v>
      </c>
      <c r="AMG4"/>
      <c r="AMH4"/>
      <c r="AMI4"/>
      <c r="AMJ4"/>
    </row>
    <row r="5" spans="1:1024" s="3" customFormat="1" ht="51" x14ac:dyDescent="0.2">
      <c r="A5" s="2" t="s">
        <v>37</v>
      </c>
      <c r="B5" s="2"/>
      <c r="C5" s="2" t="s">
        <v>38</v>
      </c>
      <c r="D5" s="2" t="s">
        <v>39</v>
      </c>
      <c r="E5" s="2" t="s">
        <v>40</v>
      </c>
      <c r="F5" s="2" t="s">
        <v>41</v>
      </c>
      <c r="G5" s="2" t="s">
        <v>42</v>
      </c>
      <c r="H5" s="2" t="s">
        <v>43</v>
      </c>
      <c r="I5" s="2" t="s">
        <v>44</v>
      </c>
      <c r="J5" s="2" t="s">
        <v>45</v>
      </c>
      <c r="AMG5"/>
      <c r="AMH5"/>
      <c r="AMI5"/>
      <c r="AMJ5"/>
    </row>
    <row r="6" spans="1:1024" s="3" customFormat="1" ht="63.75" x14ac:dyDescent="0.2">
      <c r="A6" s="2" t="s">
        <v>46</v>
      </c>
      <c r="B6" s="2"/>
      <c r="C6" s="2" t="s">
        <v>47</v>
      </c>
      <c r="D6" s="2" t="s">
        <v>48</v>
      </c>
      <c r="E6" s="2" t="s">
        <v>49</v>
      </c>
      <c r="F6" s="2" t="s">
        <v>50</v>
      </c>
      <c r="G6" s="2" t="s">
        <v>51</v>
      </c>
      <c r="H6" s="2" t="s">
        <v>52</v>
      </c>
      <c r="I6" s="2" t="s">
        <v>53</v>
      </c>
      <c r="J6" s="2" t="s">
        <v>54</v>
      </c>
      <c r="AMG6"/>
      <c r="AMH6"/>
      <c r="AMI6"/>
      <c r="AMJ6"/>
    </row>
    <row r="7" spans="1:1024" s="3" customFormat="1" ht="51" x14ac:dyDescent="0.2">
      <c r="A7" s="2" t="s">
        <v>55</v>
      </c>
      <c r="B7" s="2"/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AMG7"/>
      <c r="AMH7"/>
      <c r="AMI7"/>
      <c r="AMJ7"/>
    </row>
    <row r="8" spans="1:1024" s="3" customFormat="1" ht="76.5" x14ac:dyDescent="0.2">
      <c r="A8" s="2" t="s">
        <v>64</v>
      </c>
      <c r="B8" s="2"/>
      <c r="C8" s="2" t="s">
        <v>65</v>
      </c>
      <c r="D8" s="2" t="s">
        <v>66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  <c r="J8" s="2" t="s">
        <v>72</v>
      </c>
      <c r="AMG8"/>
      <c r="AMH8"/>
      <c r="AMI8"/>
      <c r="AMJ8"/>
    </row>
    <row r="9" spans="1:1024" s="3" customFormat="1" ht="51" x14ac:dyDescent="0.2">
      <c r="A9" s="2" t="s">
        <v>73</v>
      </c>
      <c r="B9" s="2"/>
      <c r="C9" s="2" t="s">
        <v>74</v>
      </c>
      <c r="D9" s="2" t="s">
        <v>75</v>
      </c>
      <c r="E9" s="2" t="s">
        <v>76</v>
      </c>
      <c r="F9" s="2" t="s">
        <v>77</v>
      </c>
      <c r="G9" s="2" t="s">
        <v>78</v>
      </c>
      <c r="H9" s="2" t="s">
        <v>79</v>
      </c>
      <c r="I9" s="2" t="s">
        <v>80</v>
      </c>
      <c r="J9" s="2" t="s">
        <v>81</v>
      </c>
      <c r="AMG9"/>
      <c r="AMH9"/>
      <c r="AMI9"/>
      <c r="AMJ9"/>
    </row>
    <row r="10" spans="1:1024" s="3" customFormat="1" ht="38.25" x14ac:dyDescent="0.2">
      <c r="A10" s="2" t="s">
        <v>82</v>
      </c>
      <c r="B10" s="2"/>
      <c r="C10" s="2" t="s">
        <v>83</v>
      </c>
      <c r="D10" s="2" t="s">
        <v>84</v>
      </c>
      <c r="E10" s="2" t="s">
        <v>85</v>
      </c>
      <c r="F10" s="2" t="s">
        <v>86</v>
      </c>
      <c r="G10" s="2" t="s">
        <v>87</v>
      </c>
      <c r="H10" s="2" t="s">
        <v>88</v>
      </c>
      <c r="I10" s="2" t="s">
        <v>89</v>
      </c>
      <c r="J10" s="2" t="s">
        <v>90</v>
      </c>
      <c r="AMG10"/>
      <c r="AMH10"/>
      <c r="AMI10"/>
      <c r="AMJ10"/>
    </row>
    <row r="11" spans="1:1024" s="3" customFormat="1" ht="25.5" x14ac:dyDescent="0.2">
      <c r="A11" s="2" t="s">
        <v>91</v>
      </c>
      <c r="B11" s="2"/>
      <c r="C11" s="2" t="s">
        <v>92</v>
      </c>
      <c r="D11" s="2" t="s">
        <v>93</v>
      </c>
      <c r="E11" s="2" t="s">
        <v>94</v>
      </c>
      <c r="F11" s="2" t="s">
        <v>72</v>
      </c>
      <c r="G11" s="2" t="s">
        <v>95</v>
      </c>
      <c r="H11" s="2" t="s">
        <v>96</v>
      </c>
      <c r="I11" s="2" t="s">
        <v>97</v>
      </c>
      <c r="J11" s="2" t="s">
        <v>98</v>
      </c>
      <c r="AMG11"/>
      <c r="AMH11"/>
      <c r="AMI11"/>
      <c r="AMJ11"/>
    </row>
    <row r="12" spans="1:1024" s="3" customFormat="1" ht="51" x14ac:dyDescent="0.2">
      <c r="A12" s="2" t="s">
        <v>99</v>
      </c>
      <c r="B12" s="2"/>
      <c r="C12" s="2" t="s">
        <v>100</v>
      </c>
      <c r="D12" s="2" t="s">
        <v>101</v>
      </c>
      <c r="E12" s="2" t="s">
        <v>102</v>
      </c>
      <c r="F12" s="2" t="s">
        <v>103</v>
      </c>
      <c r="G12" s="2" t="s">
        <v>104</v>
      </c>
      <c r="H12" s="2" t="s">
        <v>105</v>
      </c>
      <c r="I12" s="2" t="s">
        <v>106</v>
      </c>
      <c r="J12" s="2" t="s">
        <v>107</v>
      </c>
      <c r="AMG12"/>
      <c r="AMH12"/>
      <c r="AMI12"/>
      <c r="AMJ12"/>
    </row>
    <row r="13" spans="1:1024" s="3" customFormat="1" ht="51" x14ac:dyDescent="0.2">
      <c r="A13" s="2" t="s">
        <v>108</v>
      </c>
      <c r="B13" s="2"/>
      <c r="C13" s="2" t="s">
        <v>109</v>
      </c>
      <c r="D13" s="2" t="s">
        <v>110</v>
      </c>
      <c r="E13" s="2" t="s">
        <v>111</v>
      </c>
      <c r="F13" s="2" t="s">
        <v>112</v>
      </c>
      <c r="G13" s="2" t="s">
        <v>113</v>
      </c>
      <c r="H13" s="2" t="s">
        <v>114</v>
      </c>
      <c r="I13" s="2" t="s">
        <v>115</v>
      </c>
      <c r="J13" s="2" t="s">
        <v>116</v>
      </c>
      <c r="AMG13"/>
      <c r="AMH13"/>
      <c r="AMI13"/>
      <c r="AMJ13"/>
    </row>
    <row r="14" spans="1:1024" s="3" customFormat="1" ht="51" x14ac:dyDescent="0.2">
      <c r="A14" s="2" t="s">
        <v>117</v>
      </c>
      <c r="B14" s="2"/>
      <c r="C14" s="2" t="s">
        <v>118</v>
      </c>
      <c r="D14" s="2" t="s">
        <v>119</v>
      </c>
      <c r="E14" s="2" t="s">
        <v>22</v>
      </c>
      <c r="F14" s="2" t="s">
        <v>120</v>
      </c>
      <c r="G14" s="2" t="s">
        <v>121</v>
      </c>
      <c r="H14" s="2" t="s">
        <v>122</v>
      </c>
      <c r="I14" s="2" t="s">
        <v>123</v>
      </c>
      <c r="J14" s="2" t="s">
        <v>124</v>
      </c>
      <c r="AMG14"/>
      <c r="AMH14"/>
      <c r="AMI14"/>
      <c r="AMJ14"/>
    </row>
    <row r="15" spans="1:1024" s="3" customFormat="1" ht="25.5" x14ac:dyDescent="0.2">
      <c r="A15" s="2" t="s">
        <v>125</v>
      </c>
      <c r="B15" s="2"/>
      <c r="C15" s="2" t="s">
        <v>126</v>
      </c>
      <c r="D15" s="2" t="s">
        <v>127</v>
      </c>
      <c r="E15" s="2" t="s">
        <v>85</v>
      </c>
      <c r="F15" s="2" t="s">
        <v>128</v>
      </c>
      <c r="G15" s="2" t="s">
        <v>129</v>
      </c>
      <c r="H15" s="2" t="s">
        <v>130</v>
      </c>
      <c r="I15" s="2" t="s">
        <v>131</v>
      </c>
      <c r="J15" s="2" t="s">
        <v>132</v>
      </c>
      <c r="AMG15"/>
      <c r="AMH15"/>
      <c r="AMI15"/>
      <c r="AMJ15"/>
    </row>
    <row r="16" spans="1:1024" s="3" customFormat="1" ht="51" x14ac:dyDescent="0.2">
      <c r="A16" s="2" t="s">
        <v>133</v>
      </c>
      <c r="B16" s="2"/>
      <c r="C16" s="2" t="s">
        <v>134</v>
      </c>
      <c r="D16" s="2" t="s">
        <v>135</v>
      </c>
      <c r="E16" s="2" t="s">
        <v>136</v>
      </c>
      <c r="F16" s="2" t="s">
        <v>137</v>
      </c>
      <c r="G16" s="2" t="s">
        <v>138</v>
      </c>
      <c r="H16" s="2" t="s">
        <v>139</v>
      </c>
      <c r="I16" s="2" t="s">
        <v>140</v>
      </c>
      <c r="J16" s="2" t="s">
        <v>141</v>
      </c>
      <c r="AMG16"/>
      <c r="AMH16"/>
      <c r="AMI16"/>
      <c r="AMJ16"/>
    </row>
    <row r="17" spans="1:1024" s="3" customFormat="1" ht="51" x14ac:dyDescent="0.2">
      <c r="A17" s="2" t="s">
        <v>108</v>
      </c>
      <c r="B17" s="2"/>
      <c r="C17" s="2" t="s">
        <v>142</v>
      </c>
      <c r="D17" s="2" t="s">
        <v>143</v>
      </c>
      <c r="E17" s="2" t="s">
        <v>144</v>
      </c>
      <c r="F17" s="2" t="s">
        <v>145</v>
      </c>
      <c r="G17" s="2" t="s">
        <v>146</v>
      </c>
      <c r="H17" s="2" t="s">
        <v>147</v>
      </c>
      <c r="I17" s="2" t="s">
        <v>148</v>
      </c>
      <c r="J17" s="2" t="s">
        <v>149</v>
      </c>
      <c r="AMG17"/>
      <c r="AMH17"/>
      <c r="AMI17"/>
      <c r="AMJ17"/>
    </row>
    <row r="18" spans="1:1024" s="3" customFormat="1" ht="38.25" x14ac:dyDescent="0.2">
      <c r="A18" s="2" t="s">
        <v>150</v>
      </c>
      <c r="B18" s="2"/>
      <c r="C18" s="2" t="s">
        <v>151</v>
      </c>
      <c r="D18" s="2" t="s">
        <v>152</v>
      </c>
      <c r="E18" s="2" t="s">
        <v>153</v>
      </c>
      <c r="F18" s="2" t="s">
        <v>154</v>
      </c>
      <c r="G18" s="2" t="s">
        <v>155</v>
      </c>
      <c r="H18" s="2" t="s">
        <v>156</v>
      </c>
      <c r="I18" s="2" t="s">
        <v>157</v>
      </c>
      <c r="J18" s="2" t="s">
        <v>158</v>
      </c>
      <c r="AMG18"/>
      <c r="AMH18"/>
      <c r="AMI18"/>
      <c r="AMJ18"/>
    </row>
    <row r="19" spans="1:1024" s="3" customFormat="1" ht="63.75" x14ac:dyDescent="0.2">
      <c r="A19" s="2" t="s">
        <v>159</v>
      </c>
      <c r="B19" s="2"/>
      <c r="C19" s="2" t="s">
        <v>160</v>
      </c>
      <c r="D19" s="2" t="s">
        <v>161</v>
      </c>
      <c r="E19" s="2" t="s">
        <v>85</v>
      </c>
      <c r="F19" s="2" t="s">
        <v>162</v>
      </c>
      <c r="G19" s="2" t="s">
        <v>163</v>
      </c>
      <c r="H19" s="2" t="s">
        <v>164</v>
      </c>
      <c r="I19" s="2" t="s">
        <v>165</v>
      </c>
      <c r="J19" s="2" t="s">
        <v>166</v>
      </c>
      <c r="AMG19"/>
      <c r="AMH19"/>
      <c r="AMI19"/>
      <c r="AMJ19"/>
    </row>
    <row r="20" spans="1:1024" s="3" customFormat="1" ht="63.75" x14ac:dyDescent="0.2">
      <c r="A20" s="2" t="s">
        <v>167</v>
      </c>
      <c r="B20" s="2"/>
      <c r="C20" s="2" t="s">
        <v>168</v>
      </c>
      <c r="D20" s="2" t="s">
        <v>169</v>
      </c>
      <c r="E20" s="2" t="s">
        <v>170</v>
      </c>
      <c r="F20" s="2" t="s">
        <v>171</v>
      </c>
      <c r="G20" s="2" t="s">
        <v>172</v>
      </c>
      <c r="H20" s="2" t="s">
        <v>173</v>
      </c>
      <c r="I20" s="2" t="s">
        <v>174</v>
      </c>
      <c r="J20" s="2" t="s">
        <v>175</v>
      </c>
      <c r="AMG20"/>
      <c r="AMH20"/>
      <c r="AMI20"/>
      <c r="AMJ20"/>
    </row>
  </sheetData>
  <autoFilter ref="A1:J20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structure</vt:lpstr>
      <vt:lpstr>Données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fsimon2</dc:creator>
  <dc:description/>
  <cp:lastModifiedBy>RDRI</cp:lastModifiedBy>
  <cp:revision>1</cp:revision>
  <cp:lastPrinted>2024-11-21T09:37:31Z</cp:lastPrinted>
  <dcterms:created xsi:type="dcterms:W3CDTF">2024-11-21T10:10:14Z</dcterms:created>
  <dcterms:modified xsi:type="dcterms:W3CDTF">2024-11-21T10:10:28Z</dcterms:modified>
  <dc:language>fr-FR</dc:language>
</cp:coreProperties>
</file>